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старый пк\Мои документы\СЕСІЯ\РІШЕННЯ НА САЙТ\Рішення на сайт 74 сесії VII скликання\"/>
    </mc:Choice>
  </mc:AlternateContent>
  <bookViews>
    <workbookView xWindow="0" yWindow="0" windowWidth="19200" windowHeight="11475"/>
  </bookViews>
  <sheets>
    <sheet name="20200227" sheetId="2" r:id="rId1"/>
  </sheets>
  <definedNames>
    <definedName name="_xlnm._FilterDatabase" localSheetId="0" hidden="1">'20200227'!$A$7:$M$29</definedName>
    <definedName name="_xlnm.Print_Area" localSheetId="0">'20200227'!$A$1:$M$34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H16" i="2"/>
  <c r="H18" i="2" l="1"/>
  <c r="H19" i="2"/>
  <c r="G19" i="2" s="1"/>
  <c r="H20" i="2"/>
  <c r="H21" i="2"/>
  <c r="G21" i="2" s="1"/>
  <c r="H22" i="2"/>
  <c r="H23" i="2"/>
  <c r="G23" i="2" s="1"/>
  <c r="G20" i="2"/>
  <c r="G22" i="2"/>
  <c r="A27" i="2" l="1"/>
  <c r="A28" i="2" s="1"/>
  <c r="A29" i="2" s="1"/>
  <c r="G16" i="2"/>
  <c r="H28" i="2"/>
  <c r="H25" i="2"/>
  <c r="G25" i="2" s="1"/>
  <c r="H12" i="2"/>
  <c r="G12" i="2" s="1"/>
  <c r="H13" i="2"/>
  <c r="G13" i="2" s="1"/>
  <c r="H14" i="2"/>
  <c r="G14" i="2" s="1"/>
  <c r="G15" i="2"/>
  <c r="H17" i="2"/>
  <c r="G17" i="2" s="1"/>
  <c r="G18" i="2"/>
  <c r="L29" i="2"/>
  <c r="H29" i="2"/>
  <c r="L28" i="2"/>
  <c r="L27" i="2"/>
  <c r="H27" i="2"/>
  <c r="H11" i="2" l="1"/>
  <c r="G11" i="2"/>
  <c r="L11" i="2" s="1"/>
  <c r="H10" i="2"/>
  <c r="G10" i="2"/>
  <c r="L10" i="2" s="1"/>
</calcChain>
</file>

<file path=xl/sharedStrings.xml><?xml version="1.0" encoding="utf-8"?>
<sst xmlns="http://schemas.openxmlformats.org/spreadsheetml/2006/main" count="80" uniqueCount="49">
  <si>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</si>
  <si>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</si>
  <si>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</si>
  <si>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</si>
  <si>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</si>
  <si>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</si>
  <si>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</si>
  <si>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</si>
  <si>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</si>
  <si>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</si>
  <si>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</si>
  <si>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</si>
  <si>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</si>
  <si>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</si>
  <si>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</si>
  <si>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</si>
  <si>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</si>
  <si>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-</t>
  </si>
  <si>
    <t>Гаврилівка</t>
  </si>
  <si>
    <t>Луб'янка</t>
  </si>
  <si>
    <t>Блиставиця</t>
  </si>
  <si>
    <t>Субвенції з ДБ</t>
  </si>
  <si>
    <t>Організація благоустрою населених пунктів, житлово-комунальне господарство:</t>
  </si>
  <si>
    <t>Енергозбереження та енергозабезпечення:</t>
  </si>
  <si>
    <t>Секретар ради</t>
  </si>
  <si>
    <t>В.П.Олексюк</t>
  </si>
  <si>
    <t>Капітальний ремонт асфальтного покриття по вул. Києво-Мироцькій у м. Буча Київської обл. (від № 139 до перехрестя з вул. Ястремською)</t>
  </si>
  <si>
    <t>Розробка проектно-кошторисної документації капітального ремонту асфальтного покриття по вул. Києво-Мироцькій у м. Буча Київської обл. (від № 139 до перехрестя з вул. Ястремською)</t>
  </si>
  <si>
    <t>Капітальний ремонт систем вуличного освітлення по вул.Молодіжна, Шевченка, Дружби, Миру в с.Гаврилівка Київської обл.</t>
  </si>
  <si>
    <t>Капітальний ремонт систем вуличного освітлення по вул.Промислова, Лесі Українки, пров.Парковий в с.Гаврилівка Київської обл.</t>
  </si>
  <si>
    <t>Капітальний ремонт систем вуличного освітлення по вул.Молодіжна в с.Блиставиця Київської обл.</t>
  </si>
  <si>
    <t>Капіальний ремонт - диспетчеризація ліфтів багатоповерхових будинків комунальної власності міста Буча Київської області</t>
  </si>
  <si>
    <t>Капітальний ремонт тротуару комунальної власності по вул. Києво - Мироцька (від №52 до №88) в м. Буча Київської області</t>
  </si>
  <si>
    <t>Капітальний ремонт тротуару комунальної власності по вул. Садова (від вул. Водопровідна до вул. Центральна) в м. Буча Київської області</t>
  </si>
  <si>
    <t>Капітальний ремонт тротуару комунальної власності по вул. Шевченка (від №100 до 104а) в с. Лубянка Київської області</t>
  </si>
  <si>
    <t>Капітальний ремонт велодоріжки комунальної вланості (від вул. Паркова до Бучанського міського парку) в м. Буча Київської області</t>
  </si>
  <si>
    <t xml:space="preserve">Капітальний ремонт пішохідної зони кмоунальної власності між парком розваг та автостоянкою у Бучанському міському парку в м. Буча Київської області </t>
  </si>
  <si>
    <t xml:space="preserve">Капітальний ремонт підпірної стінки вздовж набережної у Бучанському міському парку в м. Буча Київської області </t>
  </si>
  <si>
    <t xml:space="preserve">Капітальний ремонт перехрестя доріг комунальної власності між вул. Депутатська та вул. Нове Шосе у м. Буча Київської області </t>
  </si>
  <si>
    <t>Капітальний ремонт тротуару комунальної вланості від вул. Ярослава Мудрого №1 до вул. Нова в с. Блиставиця Київської області</t>
  </si>
  <si>
    <t>Проектна документація "Капітальний ремонт дороги комунальної власності по вул. Озерна в м. Буча Київської області"</t>
  </si>
  <si>
    <t>Проектна документація "Капітальний ремонт дороги по вул. Квіткова в м. Буча Київської області"</t>
  </si>
  <si>
    <t>Проектна документація "Капітальний ремонт дороги комунальної власності по вул. Малинова в м. Буча Київської області"</t>
  </si>
  <si>
    <t>Проектна документація "Капітальний ремонт дороги комунальної власності по провул. Озерний в м. Буча Київської області"</t>
  </si>
  <si>
    <t>Додаток 1</t>
  </si>
  <si>
    <t>Горб О. В.</t>
  </si>
  <si>
    <t>Начальник відділу економіки</t>
  </si>
  <si>
    <t>до рішення Бучанської міської ради</t>
  </si>
  <si>
    <t>від «27» лютого 2020р. № 4621-74-VII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</si>
</sst>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0\ _₽_-;\-* #,##0.000\ _₽_-;_-* &quot;-&quot;?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 applyFont="1" applyFill="1"/>
    <xf numFmtId="43" fontId="6" fillId="0" borderId="1" xfId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34"/>
  <sheetViews>
    <sheetView tabSelected="1" view="pageBreakPreview" zoomScale="75" zoomScaleNormal="75" zoomScaleSheetLayoutView="75" workbookViewId="0">
      <pane ySplit="7" topLeftCell="A8" activePane="bottomLeft" state="frozen"/>
      <selection pane="bottomLeft"/>
    </sheetView>
  </sheetViews>
  <sheetFormatPr defaultRowHeight="15" x14ac:dyDescent="0.25"/>
  <cols>
    <col min="1" max="1" width="12.140625" style="4" customWidth="1"/>
    <col min="2" max="2" width="73.85546875" style="4" customWidth="1"/>
    <col min="3" max="3" width="12" style="4" hidden="1" customWidth="1"/>
    <col min="4" max="4" width="17" style="6" customWidth="1"/>
    <col min="5" max="5" width="14.7109375" style="4" customWidth="1"/>
    <col min="6" max="6" width="15.140625" style="7" customWidth="1"/>
    <col min="7" max="7" width="14.7109375" style="8" customWidth="1"/>
    <col min="8" max="8" width="13.28515625" style="4" customWidth="1"/>
    <col min="9" max="9" width="13.5703125" style="4" customWidth="1"/>
    <col min="10" max="10" width="14.28515625" style="4" customWidth="1"/>
    <col min="11" max="11" width="15.42578125" style="4" customWidth="1"/>
    <col min="12" max="12" width="14.42578125" style="4" customWidth="1"/>
    <col min="13" max="13" width="13.5703125" style="4" customWidth="1"/>
    <col min="14" max="16384" width="9.140625" style="4"/>
  </cols>
  <sheetData>
    <row r="1" spans="1:13" ht="18.75" x14ac:dyDescent="0.25">
      <c r="J1" s="20" t="s">
        <v>44</v>
      </c>
    </row>
    <row r="2" spans="1:13" ht="18.75" x14ac:dyDescent="0.25">
      <c r="J2" s="20" t="s">
        <v>47</v>
      </c>
    </row>
    <row r="3" spans="1:13" ht="18.75" x14ac:dyDescent="0.25">
      <c r="J3" s="20" t="s">
        <v>48</v>
      </c>
    </row>
    <row r="4" spans="1:13" ht="15.7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 t="s">
        <v>4</v>
      </c>
      <c r="F4" s="27" t="s">
        <v>5</v>
      </c>
      <c r="G4" s="27" t="s">
        <v>6</v>
      </c>
      <c r="H4" s="27"/>
      <c r="I4" s="27"/>
      <c r="J4" s="27"/>
      <c r="K4" s="27"/>
      <c r="L4" s="27"/>
      <c r="M4" s="27"/>
    </row>
    <row r="5" spans="1:13" ht="23.25" customHeight="1" x14ac:dyDescent="0.25">
      <c r="A5" s="27"/>
      <c r="B5" s="27"/>
      <c r="C5" s="27"/>
      <c r="D5" s="27"/>
      <c r="E5" s="27"/>
      <c r="F5" s="27"/>
      <c r="G5" s="31" t="s">
        <v>7</v>
      </c>
      <c r="H5" s="27" t="s">
        <v>8</v>
      </c>
      <c r="I5" s="27"/>
      <c r="J5" s="27"/>
      <c r="K5" s="27" t="s">
        <v>9</v>
      </c>
      <c r="L5" s="27" t="s">
        <v>10</v>
      </c>
      <c r="M5" s="27" t="s">
        <v>11</v>
      </c>
    </row>
    <row r="6" spans="1:13" ht="69.75" customHeight="1" x14ac:dyDescent="0.25">
      <c r="A6" s="27"/>
      <c r="B6" s="27"/>
      <c r="C6" s="27"/>
      <c r="D6" s="27"/>
      <c r="E6" s="27"/>
      <c r="F6" s="27"/>
      <c r="G6" s="31"/>
      <c r="H6" s="18" t="s">
        <v>12</v>
      </c>
      <c r="I6" s="18" t="s">
        <v>13</v>
      </c>
      <c r="J6" s="18" t="s">
        <v>21</v>
      </c>
      <c r="K6" s="27"/>
      <c r="L6" s="27"/>
      <c r="M6" s="27"/>
    </row>
    <row r="7" spans="1:13" x14ac:dyDescent="0.25">
      <c r="A7" s="18">
        <v>1</v>
      </c>
      <c r="B7" s="18">
        <v>2</v>
      </c>
      <c r="C7" s="18"/>
      <c r="D7" s="18"/>
      <c r="E7" s="18">
        <v>3</v>
      </c>
      <c r="F7" s="18">
        <v>4</v>
      </c>
      <c r="G7" s="19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  <c r="M7" s="18">
        <v>11</v>
      </c>
    </row>
    <row r="8" spans="1:13" ht="27.75" customHeight="1" x14ac:dyDescent="0.25">
      <c r="A8" s="9" t="s">
        <v>14</v>
      </c>
      <c r="B8" s="10"/>
      <c r="C8" s="9"/>
      <c r="D8" s="10"/>
      <c r="E8" s="9"/>
      <c r="F8" s="9"/>
      <c r="G8" s="9"/>
      <c r="H8" s="9"/>
      <c r="I8" s="9"/>
      <c r="J8" s="9"/>
      <c r="K8" s="9"/>
      <c r="L8" s="9"/>
      <c r="M8" s="9"/>
    </row>
    <row r="9" spans="1:13" s="22" customFormat="1" ht="24.95" customHeight="1" x14ac:dyDescent="0.25">
      <c r="A9" s="28" t="s">
        <v>15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0"/>
    </row>
    <row r="10" spans="1:13" ht="45" x14ac:dyDescent="0.25">
      <c r="A10" s="1">
        <v>1</v>
      </c>
      <c r="B10" s="2" t="s">
        <v>27</v>
      </c>
      <c r="C10" s="5"/>
      <c r="D10" s="3" t="s">
        <v>16</v>
      </c>
      <c r="E10" s="12">
        <v>40</v>
      </c>
      <c r="F10" s="25">
        <v>2020</v>
      </c>
      <c r="G10" s="12">
        <f t="shared" ref="G10:G11" si="0">E10</f>
        <v>40</v>
      </c>
      <c r="H10" s="12">
        <f t="shared" ref="H10:H25" si="1">I10+J10</f>
        <v>0</v>
      </c>
      <c r="I10" s="12"/>
      <c r="J10" s="12"/>
      <c r="K10" s="12"/>
      <c r="L10" s="12">
        <f>G10</f>
        <v>40</v>
      </c>
      <c r="M10" s="12" t="s">
        <v>17</v>
      </c>
    </row>
    <row r="11" spans="1:13" ht="30" x14ac:dyDescent="0.25">
      <c r="A11" s="1">
        <v>2</v>
      </c>
      <c r="B11" s="2" t="s">
        <v>26</v>
      </c>
      <c r="C11" s="5"/>
      <c r="D11" s="3" t="s">
        <v>16</v>
      </c>
      <c r="E11" s="12">
        <v>650</v>
      </c>
      <c r="F11" s="25">
        <v>2020</v>
      </c>
      <c r="G11" s="12">
        <f t="shared" si="0"/>
        <v>650</v>
      </c>
      <c r="H11" s="12">
        <f t="shared" si="1"/>
        <v>0</v>
      </c>
      <c r="I11" s="12"/>
      <c r="J11" s="12"/>
      <c r="K11" s="12"/>
      <c r="L11" s="12">
        <f>G11</f>
        <v>650</v>
      </c>
      <c r="M11" s="12" t="s">
        <v>17</v>
      </c>
    </row>
    <row r="12" spans="1:13" ht="30" x14ac:dyDescent="0.25">
      <c r="A12" s="1">
        <v>3</v>
      </c>
      <c r="B12" s="2" t="s">
        <v>32</v>
      </c>
      <c r="C12" s="5"/>
      <c r="D12" s="3" t="s">
        <v>16</v>
      </c>
      <c r="E12" s="12">
        <v>1900</v>
      </c>
      <c r="F12" s="25">
        <v>2020</v>
      </c>
      <c r="G12" s="12">
        <f>+H12+K12+L12</f>
        <v>1900</v>
      </c>
      <c r="H12" s="12">
        <f t="shared" si="1"/>
        <v>0</v>
      </c>
      <c r="I12" s="12"/>
      <c r="J12" s="12"/>
      <c r="K12" s="12"/>
      <c r="L12" s="12">
        <v>1900</v>
      </c>
      <c r="M12" s="12" t="s">
        <v>17</v>
      </c>
    </row>
    <row r="13" spans="1:13" ht="30" x14ac:dyDescent="0.25">
      <c r="A13" s="1">
        <v>4</v>
      </c>
      <c r="B13" s="2" t="s">
        <v>33</v>
      </c>
      <c r="C13" s="5"/>
      <c r="D13" s="3" t="s">
        <v>16</v>
      </c>
      <c r="E13" s="12">
        <v>580</v>
      </c>
      <c r="F13" s="25">
        <v>2020</v>
      </c>
      <c r="G13" s="12">
        <f t="shared" ref="G13:G23" si="2">+H13+K13+L13</f>
        <v>580</v>
      </c>
      <c r="H13" s="12">
        <f t="shared" si="1"/>
        <v>0</v>
      </c>
      <c r="I13" s="12"/>
      <c r="J13" s="12"/>
      <c r="K13" s="12"/>
      <c r="L13" s="12">
        <v>580</v>
      </c>
      <c r="M13" s="12" t="s">
        <v>17</v>
      </c>
    </row>
    <row r="14" spans="1:13" ht="30" x14ac:dyDescent="0.25">
      <c r="A14" s="1">
        <v>5</v>
      </c>
      <c r="B14" s="2" t="s">
        <v>34</v>
      </c>
      <c r="C14" s="5"/>
      <c r="D14" s="3" t="s">
        <v>19</v>
      </c>
      <c r="E14" s="12">
        <v>800</v>
      </c>
      <c r="F14" s="25">
        <v>2020</v>
      </c>
      <c r="G14" s="12">
        <f t="shared" si="2"/>
        <v>800</v>
      </c>
      <c r="H14" s="12">
        <f t="shared" si="1"/>
        <v>0</v>
      </c>
      <c r="I14" s="12"/>
      <c r="J14" s="12"/>
      <c r="K14" s="12"/>
      <c r="L14" s="12">
        <v>800</v>
      </c>
      <c r="M14" s="12" t="s">
        <v>17</v>
      </c>
    </row>
    <row r="15" spans="1:13" ht="30" x14ac:dyDescent="0.25">
      <c r="A15" s="1">
        <v>6</v>
      </c>
      <c r="B15" s="2" t="s">
        <v>39</v>
      </c>
      <c r="C15" s="5"/>
      <c r="D15" s="3" t="s">
        <v>20</v>
      </c>
      <c r="E15" s="12">
        <v>640</v>
      </c>
      <c r="F15" s="25">
        <v>2020</v>
      </c>
      <c r="G15" s="12">
        <f t="shared" si="2"/>
        <v>640</v>
      </c>
      <c r="H15" s="12">
        <f t="shared" si="1"/>
        <v>0</v>
      </c>
      <c r="I15" s="12"/>
      <c r="J15" s="12"/>
      <c r="K15" s="12"/>
      <c r="L15" s="12">
        <v>640</v>
      </c>
      <c r="M15" s="12" t="s">
        <v>17</v>
      </c>
    </row>
    <row r="16" spans="1:13" ht="30" x14ac:dyDescent="0.25">
      <c r="A16" s="1">
        <v>7</v>
      </c>
      <c r="B16" s="2" t="s">
        <v>38</v>
      </c>
      <c r="C16" s="5"/>
      <c r="D16" s="3" t="s">
        <v>16</v>
      </c>
      <c r="E16" s="12">
        <v>213.916</v>
      </c>
      <c r="F16" s="25">
        <v>2020</v>
      </c>
      <c r="G16" s="12">
        <f t="shared" si="2"/>
        <v>213.916</v>
      </c>
      <c r="H16" s="12">
        <f t="shared" si="1"/>
        <v>0</v>
      </c>
      <c r="I16" s="12"/>
      <c r="J16" s="12"/>
      <c r="K16" s="12"/>
      <c r="L16" s="12">
        <v>213.916</v>
      </c>
      <c r="M16" s="12" t="s">
        <v>17</v>
      </c>
    </row>
    <row r="17" spans="1:13" ht="30" x14ac:dyDescent="0.25">
      <c r="A17" s="1">
        <v>8</v>
      </c>
      <c r="B17" s="2" t="s">
        <v>35</v>
      </c>
      <c r="C17" s="5"/>
      <c r="D17" s="3" t="s">
        <v>16</v>
      </c>
      <c r="E17" s="12">
        <v>1487</v>
      </c>
      <c r="F17" s="25">
        <v>2020</v>
      </c>
      <c r="G17" s="12">
        <f t="shared" si="2"/>
        <v>1487</v>
      </c>
      <c r="H17" s="12">
        <f t="shared" si="1"/>
        <v>0</v>
      </c>
      <c r="I17" s="12"/>
      <c r="J17" s="12"/>
      <c r="K17" s="12"/>
      <c r="L17" s="12">
        <v>1487</v>
      </c>
      <c r="M17" s="12" t="s">
        <v>17</v>
      </c>
    </row>
    <row r="18" spans="1:13" ht="30" x14ac:dyDescent="0.25">
      <c r="A18" s="1">
        <v>9</v>
      </c>
      <c r="B18" s="2" t="s">
        <v>36</v>
      </c>
      <c r="C18" s="5"/>
      <c r="D18" s="3" t="s">
        <v>16</v>
      </c>
      <c r="E18" s="12">
        <v>1490</v>
      </c>
      <c r="F18" s="24">
        <v>2020</v>
      </c>
      <c r="G18" s="12">
        <f t="shared" si="2"/>
        <v>1490</v>
      </c>
      <c r="H18" s="12">
        <f t="shared" si="1"/>
        <v>0</v>
      </c>
      <c r="I18" s="12"/>
      <c r="J18" s="12"/>
      <c r="K18" s="12"/>
      <c r="L18" s="12">
        <v>1490</v>
      </c>
      <c r="M18" s="12" t="s">
        <v>17</v>
      </c>
    </row>
    <row r="19" spans="1:13" ht="30" x14ac:dyDescent="0.25">
      <c r="A19" s="1">
        <v>10</v>
      </c>
      <c r="B19" s="2" t="s">
        <v>37</v>
      </c>
      <c r="C19" s="5"/>
      <c r="D19" s="3" t="s">
        <v>16</v>
      </c>
      <c r="E19" s="12">
        <v>1496</v>
      </c>
      <c r="F19" s="24">
        <v>2020</v>
      </c>
      <c r="G19" s="12">
        <f t="shared" si="2"/>
        <v>1496</v>
      </c>
      <c r="H19" s="12">
        <f t="shared" si="1"/>
        <v>0</v>
      </c>
      <c r="I19" s="12"/>
      <c r="J19" s="12"/>
      <c r="K19" s="12"/>
      <c r="L19" s="12">
        <v>1496</v>
      </c>
      <c r="M19" s="12" t="s">
        <v>17</v>
      </c>
    </row>
    <row r="20" spans="1:13" ht="30" x14ac:dyDescent="0.25">
      <c r="A20" s="1">
        <v>11</v>
      </c>
      <c r="B20" s="2" t="s">
        <v>40</v>
      </c>
      <c r="C20" s="5"/>
      <c r="D20" s="3" t="s">
        <v>16</v>
      </c>
      <c r="E20" s="26">
        <v>41.537999999999997</v>
      </c>
      <c r="F20" s="24">
        <v>2020</v>
      </c>
      <c r="G20" s="26">
        <f t="shared" si="2"/>
        <v>41.537999999999997</v>
      </c>
      <c r="H20" s="12">
        <f t="shared" si="1"/>
        <v>0</v>
      </c>
      <c r="I20" s="12"/>
      <c r="J20" s="12"/>
      <c r="K20" s="12"/>
      <c r="L20" s="26">
        <v>41.537999999999997</v>
      </c>
      <c r="M20" s="12" t="s">
        <v>17</v>
      </c>
    </row>
    <row r="21" spans="1:13" ht="30" x14ac:dyDescent="0.25">
      <c r="A21" s="1">
        <v>12</v>
      </c>
      <c r="B21" s="2" t="s">
        <v>41</v>
      </c>
      <c r="C21" s="5"/>
      <c r="D21" s="3" t="s">
        <v>16</v>
      </c>
      <c r="E21" s="26">
        <v>41.103999999999999</v>
      </c>
      <c r="F21" s="24">
        <v>2020</v>
      </c>
      <c r="G21" s="26">
        <f t="shared" si="2"/>
        <v>41.103999999999999</v>
      </c>
      <c r="H21" s="12">
        <f t="shared" si="1"/>
        <v>0</v>
      </c>
      <c r="I21" s="12"/>
      <c r="J21" s="12"/>
      <c r="K21" s="12"/>
      <c r="L21" s="26">
        <v>41.103999999999999</v>
      </c>
      <c r="M21" s="12" t="s">
        <v>17</v>
      </c>
    </row>
    <row r="22" spans="1:13" ht="30" x14ac:dyDescent="0.25">
      <c r="A22" s="1">
        <v>13</v>
      </c>
      <c r="B22" s="2" t="s">
        <v>42</v>
      </c>
      <c r="C22" s="5"/>
      <c r="D22" s="3" t="s">
        <v>16</v>
      </c>
      <c r="E22" s="26">
        <v>40.692</v>
      </c>
      <c r="F22" s="24">
        <v>2020</v>
      </c>
      <c r="G22" s="26">
        <f t="shared" si="2"/>
        <v>40.692</v>
      </c>
      <c r="H22" s="12">
        <f t="shared" si="1"/>
        <v>0</v>
      </c>
      <c r="I22" s="12"/>
      <c r="J22" s="12"/>
      <c r="K22" s="12"/>
      <c r="L22" s="26">
        <v>40.692</v>
      </c>
      <c r="M22" s="12" t="s">
        <v>17</v>
      </c>
    </row>
    <row r="23" spans="1:13" ht="30" x14ac:dyDescent="0.25">
      <c r="A23" s="1">
        <v>14</v>
      </c>
      <c r="B23" s="2" t="s">
        <v>43</v>
      </c>
      <c r="C23" s="5"/>
      <c r="D23" s="3" t="s">
        <v>16</v>
      </c>
      <c r="E23" s="26">
        <v>38.329000000000001</v>
      </c>
      <c r="F23" s="24">
        <v>2020</v>
      </c>
      <c r="G23" s="26">
        <f t="shared" si="2"/>
        <v>38.329000000000001</v>
      </c>
      <c r="H23" s="12">
        <f t="shared" si="1"/>
        <v>0</v>
      </c>
      <c r="I23" s="12"/>
      <c r="J23" s="12"/>
      <c r="K23" s="12"/>
      <c r="L23" s="26">
        <v>38.329000000000001</v>
      </c>
      <c r="M23" s="12" t="s">
        <v>17</v>
      </c>
    </row>
    <row r="24" spans="1:13" s="22" customFormat="1" ht="28.5" customHeight="1" x14ac:dyDescent="0.25">
      <c r="A24" s="28" t="s">
        <v>22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30"/>
    </row>
    <row r="25" spans="1:13" ht="30" x14ac:dyDescent="0.25">
      <c r="A25" s="1">
        <v>15</v>
      </c>
      <c r="B25" s="2" t="s">
        <v>31</v>
      </c>
      <c r="C25" s="5"/>
      <c r="D25" s="3" t="s">
        <v>16</v>
      </c>
      <c r="E25" s="12">
        <v>687.39800000000002</v>
      </c>
      <c r="F25" s="21">
        <v>2020</v>
      </c>
      <c r="G25" s="12">
        <f>+H25+K25+L25</f>
        <v>687.4</v>
      </c>
      <c r="H25" s="12">
        <f t="shared" si="1"/>
        <v>0</v>
      </c>
      <c r="I25" s="12"/>
      <c r="J25" s="12"/>
      <c r="K25" s="12"/>
      <c r="L25" s="12">
        <v>687.4</v>
      </c>
      <c r="M25" s="12" t="s">
        <v>17</v>
      </c>
    </row>
    <row r="26" spans="1:13" s="22" customFormat="1" x14ac:dyDescent="0.25">
      <c r="A26" s="28" t="s">
        <v>23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30"/>
    </row>
    <row r="27" spans="1:13" ht="30" x14ac:dyDescent="0.25">
      <c r="A27" s="1">
        <f>A25+1</f>
        <v>16</v>
      </c>
      <c r="B27" s="2" t="s">
        <v>28</v>
      </c>
      <c r="C27" s="5"/>
      <c r="D27" s="3" t="s">
        <v>18</v>
      </c>
      <c r="E27" s="12">
        <v>280.05399999999997</v>
      </c>
      <c r="F27" s="21">
        <v>2020</v>
      </c>
      <c r="G27" s="12">
        <v>280.05399999999997</v>
      </c>
      <c r="H27" s="12">
        <f t="shared" ref="H27:H29" si="3">I27+J27</f>
        <v>0</v>
      </c>
      <c r="I27" s="12"/>
      <c r="J27" s="12"/>
      <c r="K27" s="12"/>
      <c r="L27" s="12">
        <f>G27</f>
        <v>280.05399999999997</v>
      </c>
      <c r="M27" s="12" t="s">
        <v>17</v>
      </c>
    </row>
    <row r="28" spans="1:13" ht="30" x14ac:dyDescent="0.25">
      <c r="A28" s="1">
        <f>A27+1</f>
        <v>17</v>
      </c>
      <c r="B28" s="2" t="s">
        <v>29</v>
      </c>
      <c r="C28" s="5"/>
      <c r="D28" s="3" t="s">
        <v>18</v>
      </c>
      <c r="E28" s="12">
        <v>292.22899999999998</v>
      </c>
      <c r="F28" s="24">
        <v>2020</v>
      </c>
      <c r="G28" s="12">
        <v>292.22899999999998</v>
      </c>
      <c r="H28" s="12">
        <f t="shared" si="3"/>
        <v>0</v>
      </c>
      <c r="I28" s="12"/>
      <c r="J28" s="12"/>
      <c r="K28" s="12"/>
      <c r="L28" s="12">
        <f t="shared" ref="L28:L29" si="4">G28</f>
        <v>292.22899999999998</v>
      </c>
      <c r="M28" s="12" t="s">
        <v>17</v>
      </c>
    </row>
    <row r="29" spans="1:13" ht="30" x14ac:dyDescent="0.25">
      <c r="A29" s="1">
        <f>A28+1</f>
        <v>18</v>
      </c>
      <c r="B29" s="2" t="s">
        <v>30</v>
      </c>
      <c r="C29" s="5"/>
      <c r="D29" s="3" t="s">
        <v>20</v>
      </c>
      <c r="E29" s="12">
        <v>155.67599999999999</v>
      </c>
      <c r="F29" s="24">
        <v>2020</v>
      </c>
      <c r="G29" s="12">
        <v>155.67599999999999</v>
      </c>
      <c r="H29" s="12">
        <f t="shared" si="3"/>
        <v>0</v>
      </c>
      <c r="I29" s="12"/>
      <c r="J29" s="12"/>
      <c r="K29" s="12"/>
      <c r="L29" s="12">
        <f t="shared" si="4"/>
        <v>155.67599999999999</v>
      </c>
      <c r="M29" s="12" t="s">
        <v>17</v>
      </c>
    </row>
    <row r="30" spans="1:13" s="7" customFormat="1" x14ac:dyDescent="0.25">
      <c r="A30" s="4"/>
      <c r="B30" s="4"/>
      <c r="C30" s="4"/>
      <c r="D30" s="6"/>
      <c r="E30" s="11"/>
      <c r="G30" s="8"/>
      <c r="H30" s="4"/>
      <c r="I30" s="4"/>
      <c r="J30" s="4"/>
      <c r="K30" s="4"/>
      <c r="L30" s="4"/>
      <c r="M30" s="4"/>
    </row>
    <row r="31" spans="1:13" s="13" customFormat="1" ht="20.25" x14ac:dyDescent="0.3">
      <c r="B31" s="14" t="s">
        <v>24</v>
      </c>
      <c r="D31" s="15"/>
      <c r="G31" s="16"/>
      <c r="L31" s="17" t="s">
        <v>25</v>
      </c>
    </row>
    <row r="33" spans="1:1" x14ac:dyDescent="0.25">
      <c r="A33" s="23" t="s">
        <v>46</v>
      </c>
    </row>
    <row r="34" spans="1:1" ht="28.5" customHeight="1" x14ac:dyDescent="0.25">
      <c r="A34" s="23" t="s">
        <v>45</v>
      </c>
    </row>
  </sheetData>
  <autoFilter ref="A7:M29"/>
  <mergeCells count="15">
    <mergeCell ref="F4:F6"/>
    <mergeCell ref="A24:M24"/>
    <mergeCell ref="A26:M26"/>
    <mergeCell ref="A9:M9"/>
    <mergeCell ref="A4:A6"/>
    <mergeCell ref="B4:B6"/>
    <mergeCell ref="C4:C6"/>
    <mergeCell ref="D4:D6"/>
    <mergeCell ref="E4:E6"/>
    <mergeCell ref="G4:M4"/>
    <mergeCell ref="G5:G6"/>
    <mergeCell ref="H5:J5"/>
    <mergeCell ref="K5:K6"/>
    <mergeCell ref="L5:L6"/>
    <mergeCell ref="M5:M6"/>
  </mergeCells>
  <pageMargins left="0.11811023622047245" right="0.11811023622047245" top="0.15748031496062992" bottom="0.15748031496062992" header="0.31496062992125984" footer="0.31496062992125984"/>
  <pageSetup paperSize="9" scale="62" fitToHeight="1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20200227</vt:lpstr>
      <vt:lpstr>'20200227'!Область_печати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Operator</cp:lastModifiedBy>
  <cp:lastPrinted>2020-02-27T12:01:50Z</cp:lastPrinted>
  <dcterms:created xsi:type="dcterms:W3CDTF">2020-01-20T11:58:53Z</dcterms:created>
  <dcterms:modified xsi:type="dcterms:W3CDTF">2020-03-05T08:30:05Z</dcterms:modified>
</cp:coreProperties>
</file>